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20" windowWidth="12120" windowHeight="7965" activeTab="0"/>
  </bookViews>
  <sheets>
    <sheet name="стр1" sheetId="1" r:id="rId1"/>
  </sheets>
  <definedNames>
    <definedName name="_xlnm.Print_Area" localSheetId="0">'стр1'!$A$1:$FM$34</definedName>
  </definedNames>
  <calcPr fullCalcOnLoad="1"/>
</workbook>
</file>

<file path=xl/sharedStrings.xml><?xml version="1.0" encoding="utf-8"?>
<sst xmlns="http://schemas.openxmlformats.org/spreadsheetml/2006/main" count="59" uniqueCount="51">
  <si>
    <t>Код</t>
  </si>
  <si>
    <t>0301017</t>
  </si>
  <si>
    <t>Форма по ОКУД</t>
  </si>
  <si>
    <t>по ОКПО</t>
  </si>
  <si>
    <t>(наименование организации)</t>
  </si>
  <si>
    <t>ШТАТНОЕ РАСПИСАНИЕ</t>
  </si>
  <si>
    <t>Номер документа</t>
  </si>
  <si>
    <t>Дата составления</t>
  </si>
  <si>
    <t>УТВЕРЖДЕНО</t>
  </si>
  <si>
    <t>"</t>
  </si>
  <si>
    <t>Штат в количестве</t>
  </si>
  <si>
    <t>единиц</t>
  </si>
  <si>
    <t>на период</t>
  </si>
  <si>
    <t>с "</t>
  </si>
  <si>
    <t>г.</t>
  </si>
  <si>
    <t>Структурное подразделение</t>
  </si>
  <si>
    <t>наименование</t>
  </si>
  <si>
    <t>код</t>
  </si>
  <si>
    <t>Количество штатных единиц</t>
  </si>
  <si>
    <t>Итого</t>
  </si>
  <si>
    <t>(должность)</t>
  </si>
  <si>
    <t>(личная подпись)</t>
  </si>
  <si>
    <t>(расшифровка подписи)</t>
  </si>
  <si>
    <t>Главный бухгалтер</t>
  </si>
  <si>
    <t>Должность (специальность, профессия), разряд, класс (категория) квалификации</t>
  </si>
  <si>
    <t>Унифицированная форма № Т-3
Утверждена Постановлением Госкомстата России от 05.01.2004 № 1</t>
  </si>
  <si>
    <t>АМО "Килинчинский сельсовет"</t>
  </si>
  <si>
    <t>Администрация муниципального образования "Килинчинский сельсовет"</t>
  </si>
  <si>
    <t>Должностной оклад, руб.</t>
  </si>
  <si>
    <t xml:space="preserve"> </t>
  </si>
  <si>
    <t>За сложность работы, руб.</t>
  </si>
  <si>
    <t>Глава администрации</t>
  </si>
  <si>
    <t>0,00</t>
  </si>
  <si>
    <t>Ахмедова Л.А.</t>
  </si>
  <si>
    <t>04112180</t>
  </si>
  <si>
    <t>Всего, руб.
(гр. 5 + гр. 6 )</t>
  </si>
  <si>
    <t>Юрисконсульт</t>
  </si>
  <si>
    <t>Водитель автомобиля</t>
  </si>
  <si>
    <t>Руководитель</t>
  </si>
  <si>
    <t>Инспектор информационно-правового отдела</t>
  </si>
  <si>
    <t>Годовой фонд (материальная помощь, премия),руб.</t>
  </si>
  <si>
    <t>01</t>
  </si>
  <si>
    <t>Инспектор по основной деятельности</t>
  </si>
  <si>
    <t>Распоряжением организации от 30 декабря 2019г. № 70</t>
  </si>
  <si>
    <t>22</t>
  </si>
  <si>
    <t>Уборщик служебных помещений</t>
  </si>
  <si>
    <t>ШР-3/2</t>
  </si>
  <si>
    <t>июня</t>
  </si>
  <si>
    <t>Шарапова А.П.</t>
  </si>
  <si>
    <t>29.06.2022</t>
  </si>
  <si>
    <t>Распоряжением организации от 29.06.2022г. №14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</si>
</sst>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"/>
  </numFmts>
  <fonts count="42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4" fillId="0" borderId="0" xfId="42" applyFont="1" applyAlignment="1" applyProtection="1">
      <alignment horizontal="right"/>
      <protection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/>
    </xf>
    <xf numFmtId="4" fontId="1" fillId="0" borderId="13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vertical="center" wrapText="1"/>
    </xf>
    <xf numFmtId="4" fontId="1" fillId="0" borderId="11" xfId="0" applyNumberFormat="1" applyFont="1" applyFill="1" applyBorder="1" applyAlignment="1">
      <alignment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right"/>
    </xf>
    <xf numFmtId="49" fontId="1" fillId="0" borderId="17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left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lanker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7"/>
  <sheetViews>
    <sheetView showGridLines="0" showZeros="0" tabSelected="1" zoomScaleSheetLayoutView="100" zoomScalePageLayoutView="0" workbookViewId="0" topLeftCell="A4">
      <selection activeCell="FP20" sqref="FP20"/>
    </sheetView>
  </sheetViews>
  <sheetFormatPr defaultColWidth="0.875" defaultRowHeight="12.75"/>
  <cols>
    <col min="1" max="19" width="0.875" style="1" customWidth="1"/>
    <col min="20" max="20" width="2.375" style="1" customWidth="1"/>
    <col min="21" max="23" width="0.875" style="1" customWidth="1"/>
    <col min="24" max="24" width="1.875" style="1" bestFit="1" customWidth="1"/>
    <col min="25" max="25" width="0.875" style="1" customWidth="1"/>
    <col min="26" max="26" width="0.74609375" style="1" customWidth="1"/>
    <col min="27" max="30" width="0.875" style="1" hidden="1" customWidth="1"/>
    <col min="31" max="62" width="0.875" style="1" customWidth="1"/>
    <col min="63" max="63" width="3.00390625" style="1" customWidth="1"/>
    <col min="64" max="67" width="0.875" style="1" customWidth="1"/>
    <col min="68" max="68" width="0.12890625" style="1" customWidth="1"/>
    <col min="69" max="78" width="0.875" style="1" customWidth="1"/>
    <col min="79" max="79" width="0.12890625" style="1" customWidth="1"/>
    <col min="80" max="84" width="0.875" style="1" customWidth="1"/>
    <col min="85" max="86" width="1.00390625" style="1" customWidth="1"/>
    <col min="87" max="92" width="0.875" style="1" customWidth="1"/>
    <col min="93" max="93" width="2.625" style="1" customWidth="1"/>
    <col min="94" max="98" width="0.37109375" style="1" customWidth="1"/>
    <col min="99" max="99" width="1.625" style="1" customWidth="1"/>
    <col min="100" max="102" width="0.37109375" style="1" customWidth="1"/>
    <col min="103" max="103" width="1.875" style="1" customWidth="1"/>
    <col min="104" max="104" width="3.25390625" style="1" customWidth="1"/>
    <col min="105" max="113" width="0.37109375" style="1" customWidth="1"/>
    <col min="114" max="114" width="2.125" style="1" customWidth="1"/>
    <col min="115" max="115" width="2.75390625" style="1" customWidth="1"/>
    <col min="116" max="123" width="0.37109375" style="1" customWidth="1"/>
    <col min="124" max="124" width="3.875" style="1" customWidth="1"/>
    <col min="125" max="125" width="0.2421875" style="1" hidden="1" customWidth="1"/>
    <col min="126" max="126" width="0.37109375" style="1" hidden="1" customWidth="1"/>
    <col min="127" max="130" width="0.875" style="1" customWidth="1"/>
    <col min="131" max="131" width="2.875" style="1" customWidth="1"/>
    <col min="132" max="133" width="0.875" style="1" customWidth="1"/>
    <col min="134" max="134" width="7.00390625" style="1" customWidth="1"/>
    <col min="135" max="145" width="0.875" style="1" customWidth="1"/>
    <col min="146" max="146" width="3.25390625" style="1" customWidth="1"/>
    <col min="147" max="147" width="0.74609375" style="1" hidden="1" customWidth="1"/>
    <col min="148" max="150" width="0.875" style="1" hidden="1" customWidth="1"/>
    <col min="151" max="151" width="1.25" style="1" customWidth="1"/>
    <col min="152" max="165" width="0.875" style="1" customWidth="1"/>
    <col min="166" max="166" width="1.12109375" style="1" customWidth="1"/>
    <col min="167" max="168" width="0.875" style="1" customWidth="1"/>
    <col min="169" max="169" width="6.75390625" style="1" customWidth="1"/>
    <col min="170" max="16384" width="0.875" style="1" customWidth="1"/>
  </cols>
  <sheetData>
    <row r="1" spans="120:166" s="3" customFormat="1" ht="37.5" customHeight="1">
      <c r="DP1" s="8"/>
      <c r="DQ1" s="8"/>
      <c r="DR1" s="8"/>
      <c r="DS1" s="8"/>
      <c r="DT1" s="8"/>
      <c r="DU1" s="8"/>
      <c r="DW1" s="8"/>
      <c r="DY1" s="69" t="s">
        <v>25</v>
      </c>
      <c r="DZ1" s="69"/>
      <c r="EA1" s="69"/>
      <c r="EB1" s="69"/>
      <c r="EC1" s="69"/>
      <c r="ED1" s="69"/>
      <c r="EE1" s="69"/>
      <c r="EF1" s="69"/>
      <c r="EG1" s="69"/>
      <c r="EH1" s="69"/>
      <c r="EI1" s="69"/>
      <c r="EJ1" s="69"/>
      <c r="EK1" s="69"/>
      <c r="EL1" s="69"/>
      <c r="EM1" s="69"/>
      <c r="EN1" s="69"/>
      <c r="EO1" s="69"/>
      <c r="EP1" s="69"/>
      <c r="EQ1" s="69"/>
      <c r="ER1" s="69"/>
      <c r="ES1" s="69"/>
      <c r="ET1" s="69"/>
      <c r="EU1" s="69"/>
      <c r="EV1" s="69"/>
      <c r="EW1" s="69"/>
      <c r="EX1" s="69"/>
      <c r="EY1" s="69"/>
      <c r="EZ1" s="69"/>
      <c r="FA1" s="69"/>
      <c r="FB1" s="69"/>
      <c r="FC1" s="69"/>
      <c r="FD1" s="69"/>
      <c r="FE1" s="69"/>
      <c r="FF1" s="69"/>
      <c r="FG1" s="69"/>
      <c r="FH1" s="69"/>
      <c r="FI1" s="69"/>
      <c r="FJ1" s="69"/>
    </row>
    <row r="2" ht="3.75" customHeight="1"/>
    <row r="3" spans="152:166" ht="10.5" customHeight="1">
      <c r="EV3" s="63" t="s">
        <v>0</v>
      </c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5"/>
    </row>
    <row r="4" spans="150:166" ht="10.5" customHeight="1">
      <c r="ET4" s="2" t="s">
        <v>2</v>
      </c>
      <c r="EV4" s="63" t="s">
        <v>1</v>
      </c>
      <c r="EW4" s="64"/>
      <c r="EX4" s="64"/>
      <c r="EY4" s="64"/>
      <c r="EZ4" s="64"/>
      <c r="FA4" s="64"/>
      <c r="FB4" s="64"/>
      <c r="FC4" s="64"/>
      <c r="FD4" s="64"/>
      <c r="FE4" s="64"/>
      <c r="FF4" s="64"/>
      <c r="FG4" s="64"/>
      <c r="FH4" s="64"/>
      <c r="FI4" s="64"/>
      <c r="FJ4" s="65"/>
    </row>
    <row r="5" spans="1:166" ht="12.75">
      <c r="A5" s="37" t="s">
        <v>27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T5" s="2" t="s">
        <v>3</v>
      </c>
      <c r="EV5" s="66" t="s">
        <v>34</v>
      </c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8"/>
    </row>
    <row r="6" spans="1:139" s="3" customFormat="1" ht="11.25">
      <c r="A6" s="36" t="s">
        <v>4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</row>
    <row r="7" ht="5.25" customHeight="1"/>
    <row r="8" spans="69:104" ht="13.5" customHeight="1">
      <c r="BQ8" s="57" t="s">
        <v>6</v>
      </c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9"/>
      <c r="CI8" s="57" t="s">
        <v>7</v>
      </c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9"/>
    </row>
    <row r="9" spans="67:109" ht="15" customHeight="1">
      <c r="BO9" s="9" t="s">
        <v>5</v>
      </c>
      <c r="BQ9" s="54" t="s">
        <v>46</v>
      </c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6"/>
      <c r="CI9" s="54" t="s">
        <v>49</v>
      </c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6"/>
      <c r="DE9" s="1" t="s">
        <v>8</v>
      </c>
    </row>
    <row r="10" spans="110:166" ht="12.75">
      <c r="DF10" s="1" t="s">
        <v>43</v>
      </c>
      <c r="DG10" s="1" t="s">
        <v>50</v>
      </c>
      <c r="ED10" s="4"/>
      <c r="EE10" s="12"/>
      <c r="EF10" s="12"/>
      <c r="EG10" s="12"/>
      <c r="EH10" s="4"/>
      <c r="EI10" s="4"/>
      <c r="EJ10" s="13"/>
      <c r="EK10" s="13"/>
      <c r="EL10" s="13"/>
      <c r="EM10" s="13"/>
      <c r="EN10" s="13"/>
      <c r="EO10" s="13"/>
      <c r="EP10" s="13"/>
      <c r="EQ10" s="13"/>
      <c r="ER10" s="13"/>
      <c r="ES10" s="14"/>
      <c r="ET10" s="14"/>
      <c r="EU10" s="14"/>
      <c r="EV10" s="14"/>
      <c r="EW10" s="12"/>
      <c r="EX10" s="12"/>
      <c r="EY10" s="12"/>
      <c r="EZ10" s="4"/>
      <c r="FA10" s="4"/>
      <c r="FB10" s="4"/>
      <c r="FC10" s="4"/>
      <c r="FD10" s="4"/>
      <c r="FE10" s="4"/>
      <c r="FF10" s="12"/>
      <c r="FG10" s="12"/>
      <c r="FH10" s="12"/>
      <c r="FI10" s="12"/>
      <c r="FJ10" s="12"/>
    </row>
    <row r="11" spans="34:166" ht="12.75">
      <c r="AH11" s="2" t="s">
        <v>12</v>
      </c>
      <c r="AJ11" s="37">
        <v>2022</v>
      </c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W11" s="1" t="s">
        <v>13</v>
      </c>
      <c r="AZ11" s="71" t="s">
        <v>41</v>
      </c>
      <c r="BA11" s="71"/>
      <c r="BB11" s="71"/>
      <c r="BC11" s="1" t="s">
        <v>9</v>
      </c>
      <c r="BE11" s="37" t="s">
        <v>47</v>
      </c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70">
        <v>20</v>
      </c>
      <c r="BR11" s="70"/>
      <c r="BS11" s="70"/>
      <c r="BT11" s="70"/>
      <c r="BU11" s="72" t="s">
        <v>44</v>
      </c>
      <c r="BV11" s="72"/>
      <c r="BW11" s="72"/>
      <c r="BY11" s="1" t="s">
        <v>14</v>
      </c>
      <c r="DE11" s="1" t="s">
        <v>10</v>
      </c>
      <c r="DW11" s="4"/>
      <c r="DX11" s="37">
        <v>5</v>
      </c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J11" s="2" t="s">
        <v>11</v>
      </c>
    </row>
    <row r="12" ht="7.5" customHeight="1"/>
    <row r="13" spans="1:166" ht="12.75">
      <c r="A13" s="60" t="s">
        <v>15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2"/>
      <c r="AE13" s="38" t="s">
        <v>24</v>
      </c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40"/>
      <c r="BL13" s="38" t="s">
        <v>18</v>
      </c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40"/>
      <c r="CA13" s="38" t="s">
        <v>28</v>
      </c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40"/>
      <c r="CP13" s="60">
        <v>0</v>
      </c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2"/>
      <c r="DW13" s="48" t="s">
        <v>35</v>
      </c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50"/>
      <c r="EV13" s="48" t="s">
        <v>40</v>
      </c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50"/>
    </row>
    <row r="14" spans="1:166" ht="65.25" customHeight="1">
      <c r="A14" s="44" t="s">
        <v>16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6"/>
      <c r="U14" s="25" t="s">
        <v>17</v>
      </c>
      <c r="V14" s="26"/>
      <c r="W14" s="26"/>
      <c r="X14" s="26"/>
      <c r="Y14" s="26"/>
      <c r="Z14" s="26"/>
      <c r="AA14" s="26"/>
      <c r="AB14" s="26"/>
      <c r="AC14" s="26"/>
      <c r="AD14" s="27"/>
      <c r="AE14" s="41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3"/>
      <c r="BL14" s="41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3"/>
      <c r="CA14" s="41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3"/>
      <c r="CP14" s="51" t="s">
        <v>30</v>
      </c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3"/>
      <c r="DU14" s="10"/>
      <c r="DV14" s="11"/>
      <c r="DW14" s="44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6"/>
      <c r="EV14" s="44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6"/>
    </row>
    <row r="15" spans="1:166" ht="12.75" customHeight="1">
      <c r="A15" s="47">
        <v>1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>
        <v>2</v>
      </c>
      <c r="V15" s="47"/>
      <c r="W15" s="47"/>
      <c r="X15" s="47"/>
      <c r="Y15" s="47"/>
      <c r="Z15" s="47"/>
      <c r="AA15" s="47"/>
      <c r="AB15" s="47"/>
      <c r="AC15" s="47"/>
      <c r="AD15" s="47"/>
      <c r="AE15" s="47">
        <v>3</v>
      </c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>
        <v>4</v>
      </c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>
        <v>5</v>
      </c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51">
        <v>6</v>
      </c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10"/>
      <c r="DV15" s="11"/>
      <c r="DW15" s="47">
        <v>7</v>
      </c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>
        <v>8</v>
      </c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47"/>
      <c r="FJ15" s="47"/>
    </row>
    <row r="16" spans="1:166" ht="25.5" customHeight="1">
      <c r="A16" s="25" t="s">
        <v>26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7"/>
      <c r="U16" s="28">
        <v>1</v>
      </c>
      <c r="V16" s="29"/>
      <c r="W16" s="29"/>
      <c r="X16" s="29"/>
      <c r="Y16" s="29"/>
      <c r="Z16" s="31"/>
      <c r="AA16" s="16"/>
      <c r="AB16" s="16"/>
      <c r="AC16" s="16"/>
      <c r="AD16" s="16"/>
      <c r="AE16" s="28" t="s">
        <v>36</v>
      </c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31"/>
      <c r="BL16" s="28">
        <v>1</v>
      </c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31"/>
      <c r="CA16" s="22">
        <v>6413</v>
      </c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4"/>
      <c r="CP16" s="17"/>
      <c r="CQ16" s="35">
        <v>9619.5</v>
      </c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19"/>
      <c r="DV16" s="20"/>
      <c r="DW16" s="22">
        <f>CA16+CQ16</f>
        <v>16032.5</v>
      </c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4"/>
      <c r="EV16" s="22">
        <f>(DW16*7)+73749.5+CA16</f>
        <v>192390</v>
      </c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4"/>
    </row>
    <row r="17" spans="1:166" ht="25.5" customHeight="1">
      <c r="A17" s="25" t="s">
        <v>26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7"/>
      <c r="U17" s="28">
        <v>1</v>
      </c>
      <c r="V17" s="29"/>
      <c r="W17" s="29"/>
      <c r="X17" s="29"/>
      <c r="Y17" s="29"/>
      <c r="Z17" s="30"/>
      <c r="AA17" s="16"/>
      <c r="AB17" s="16"/>
      <c r="AC17" s="16"/>
      <c r="AD17" s="16"/>
      <c r="AE17" s="25" t="s">
        <v>39</v>
      </c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7"/>
      <c r="BL17" s="28">
        <v>1</v>
      </c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31"/>
      <c r="CA17" s="22">
        <v>6413</v>
      </c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4"/>
      <c r="CP17" s="76">
        <v>9298.85</v>
      </c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19"/>
      <c r="DV17" s="20"/>
      <c r="DW17" s="22">
        <f>CA17+CP17</f>
        <v>15711.85</v>
      </c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4"/>
      <c r="EV17" s="22">
        <f>(DW17*7)+70543+CA17</f>
        <v>186938.95</v>
      </c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4"/>
    </row>
    <row r="18" spans="1:166" ht="26.25" customHeight="1">
      <c r="A18" s="25" t="s">
        <v>26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7"/>
      <c r="U18" s="28">
        <v>1</v>
      </c>
      <c r="V18" s="29"/>
      <c r="W18" s="29"/>
      <c r="X18" s="29"/>
      <c r="Y18" s="29"/>
      <c r="Z18" s="31"/>
      <c r="AA18" s="16"/>
      <c r="AB18" s="16"/>
      <c r="AC18" s="16"/>
      <c r="AD18" s="16"/>
      <c r="AE18" s="28" t="s">
        <v>42</v>
      </c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31"/>
      <c r="BL18" s="28">
        <v>1</v>
      </c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31"/>
      <c r="CA18" s="22">
        <v>6413</v>
      </c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4"/>
      <c r="CP18" s="17"/>
      <c r="CQ18" s="35">
        <v>10709.71</v>
      </c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19"/>
      <c r="DV18" s="20"/>
      <c r="DW18" s="22">
        <f>CA18+CQ18</f>
        <v>17122.71</v>
      </c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4"/>
      <c r="EV18" s="22">
        <f>(DW18*12)+CA18</f>
        <v>211885.52</v>
      </c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4"/>
    </row>
    <row r="19" spans="1:166" ht="26.25" customHeight="1">
      <c r="A19" s="25" t="s">
        <v>26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7"/>
      <c r="U19" s="28">
        <v>1</v>
      </c>
      <c r="V19" s="29"/>
      <c r="W19" s="29"/>
      <c r="X19" s="29"/>
      <c r="Y19" s="29"/>
      <c r="Z19" s="30"/>
      <c r="AA19" s="16"/>
      <c r="AB19" s="16"/>
      <c r="AC19" s="16"/>
      <c r="AD19" s="16"/>
      <c r="AE19" s="28" t="s">
        <v>37</v>
      </c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31"/>
      <c r="BL19" s="28">
        <v>1</v>
      </c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31"/>
      <c r="CA19" s="22">
        <v>5300</v>
      </c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4"/>
      <c r="CP19" s="17"/>
      <c r="CQ19" s="35">
        <v>10070</v>
      </c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19"/>
      <c r="DV19" s="20"/>
      <c r="DW19" s="22">
        <f>CA19+CQ19</f>
        <v>15370</v>
      </c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4"/>
      <c r="EV19" s="22">
        <f>(DW19*7)+CA19+69960</f>
        <v>182850</v>
      </c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4"/>
    </row>
    <row r="20" spans="1:166" ht="26.25" customHeight="1">
      <c r="A20" s="25" t="s">
        <v>26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7"/>
      <c r="U20" s="28">
        <v>1</v>
      </c>
      <c r="V20" s="29"/>
      <c r="W20" s="29"/>
      <c r="X20" s="29"/>
      <c r="Y20" s="29"/>
      <c r="Z20" s="30"/>
      <c r="AA20" s="16"/>
      <c r="AB20" s="16"/>
      <c r="AC20" s="16"/>
      <c r="AD20" s="16"/>
      <c r="AE20" s="28" t="s">
        <v>45</v>
      </c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1"/>
      <c r="BL20" s="28">
        <v>1</v>
      </c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31"/>
      <c r="CA20" s="32">
        <v>5300</v>
      </c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4"/>
      <c r="CP20" s="17"/>
      <c r="CQ20" s="35">
        <v>10017</v>
      </c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19"/>
      <c r="DV20" s="20"/>
      <c r="DW20" s="22">
        <f>CA20+CQ20</f>
        <v>15317</v>
      </c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4"/>
      <c r="EV20" s="22">
        <f>(DW20*7)+CA20+69450</f>
        <v>181969</v>
      </c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4"/>
    </row>
    <row r="21" spans="1:166" ht="12.75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 t="s">
        <v>19</v>
      </c>
      <c r="BK21" s="15"/>
      <c r="BL21" s="73">
        <v>5</v>
      </c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4"/>
      <c r="CA21" s="75">
        <f>CA16+CA17+CA19+CA18+CA20</f>
        <v>29839</v>
      </c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19" t="s">
        <v>32</v>
      </c>
      <c r="CQ21" s="77">
        <f>CQ16+CP17+CQ18+CQ19+CQ20</f>
        <v>49715.06</v>
      </c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77"/>
      <c r="DT21" s="77"/>
      <c r="DU21" s="18"/>
      <c r="DV21" s="21"/>
      <c r="DW21" s="75">
        <f>SUM(DW16:EU20)</f>
        <v>79554.06</v>
      </c>
      <c r="DX21" s="75"/>
      <c r="DY21" s="75"/>
      <c r="DZ21" s="75"/>
      <c r="EA21" s="75"/>
      <c r="EB21" s="75"/>
      <c r="EC21" s="75"/>
      <c r="ED21" s="75"/>
      <c r="EE21" s="75"/>
      <c r="EF21" s="75"/>
      <c r="EG21" s="75"/>
      <c r="EH21" s="75"/>
      <c r="EI21" s="75"/>
      <c r="EJ21" s="75"/>
      <c r="EK21" s="75"/>
      <c r="EL21" s="75"/>
      <c r="EM21" s="75"/>
      <c r="EN21" s="75"/>
      <c r="EO21" s="75"/>
      <c r="EP21" s="75"/>
      <c r="EQ21" s="75"/>
      <c r="ER21" s="75"/>
      <c r="ES21" s="75"/>
      <c r="ET21" s="75"/>
      <c r="EU21" s="75"/>
      <c r="EV21" s="22">
        <f>SUM(EV16:FJ20)</f>
        <v>956033.47</v>
      </c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4"/>
    </row>
    <row r="22" ht="6" customHeight="1"/>
    <row r="23" spans="1:151" ht="32.25" customHeight="1">
      <c r="A23" s="6"/>
      <c r="B23" s="6" t="s">
        <v>38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AJ23" s="37" t="s">
        <v>31</v>
      </c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4"/>
      <c r="CB23" s="4"/>
      <c r="CC23" s="4"/>
      <c r="CD23" s="4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E23" s="37" t="s">
        <v>33</v>
      </c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</row>
    <row r="24" spans="1:151" s="3" customFormat="1" ht="13.5" customHeight="1">
      <c r="A24" s="7"/>
      <c r="AJ24" s="36" t="s">
        <v>20</v>
      </c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5"/>
      <c r="CB24" s="5"/>
      <c r="CC24" s="5"/>
      <c r="CD24" s="5"/>
      <c r="CE24" s="36" t="s">
        <v>21</v>
      </c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E24" s="36" t="s">
        <v>22</v>
      </c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</row>
    <row r="25" spans="1:166" ht="2.25" customHeight="1">
      <c r="A25" s="6"/>
      <c r="FJ25" s="1" t="s">
        <v>29</v>
      </c>
    </row>
    <row r="26" spans="1:150" ht="12.75">
      <c r="A26" s="6" t="s">
        <v>23</v>
      </c>
      <c r="AI26" s="37" t="s">
        <v>23</v>
      </c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4"/>
      <c r="CA26" s="4"/>
      <c r="CB26" s="4"/>
      <c r="CC26" s="4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DD26" s="37" t="s">
        <v>48</v>
      </c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</row>
    <row r="27" spans="35:150" s="3" customFormat="1" ht="11.25">
      <c r="AI27" s="36" t="s">
        <v>20</v>
      </c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5"/>
      <c r="CA27" s="5"/>
      <c r="CB27" s="5"/>
      <c r="CC27" s="5"/>
      <c r="CD27" s="36" t="s">
        <v>21</v>
      </c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DD27" s="36" t="s">
        <v>22</v>
      </c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</row>
  </sheetData>
  <sheetProtection/>
  <mergeCells count="91">
    <mergeCell ref="EV16:FJ16"/>
    <mergeCell ref="EV17:FJ17"/>
    <mergeCell ref="EV19:FJ19"/>
    <mergeCell ref="CQ19:DT19"/>
    <mergeCell ref="DW19:EU19"/>
    <mergeCell ref="DW16:EU16"/>
    <mergeCell ref="EV18:FJ18"/>
    <mergeCell ref="A18:T18"/>
    <mergeCell ref="AE18:BK18"/>
    <mergeCell ref="BL18:BZ18"/>
    <mergeCell ref="CA18:CO18"/>
    <mergeCell ref="CQ18:DT18"/>
    <mergeCell ref="BL16:BZ16"/>
    <mergeCell ref="CA16:CO16"/>
    <mergeCell ref="CQ16:DT16"/>
    <mergeCell ref="BL17:BZ17"/>
    <mergeCell ref="U18:Z18"/>
    <mergeCell ref="BL21:BZ21"/>
    <mergeCell ref="CA21:CO21"/>
    <mergeCell ref="BL19:BZ19"/>
    <mergeCell ref="CA19:CO19"/>
    <mergeCell ref="DW18:EU18"/>
    <mergeCell ref="CA17:CO17"/>
    <mergeCell ref="CP17:DT17"/>
    <mergeCell ref="DW17:EU17"/>
    <mergeCell ref="DW21:EU21"/>
    <mergeCell ref="CQ21:DT21"/>
    <mergeCell ref="EV21:FJ21"/>
    <mergeCell ref="A19:T19"/>
    <mergeCell ref="U19:Z19"/>
    <mergeCell ref="DE23:EU23"/>
    <mergeCell ref="A16:T16"/>
    <mergeCell ref="U16:Z16"/>
    <mergeCell ref="A17:T17"/>
    <mergeCell ref="U17:Z17"/>
    <mergeCell ref="AE16:BK16"/>
    <mergeCell ref="AE17:BK17"/>
    <mergeCell ref="DD26:ET26"/>
    <mergeCell ref="AI27:BY27"/>
    <mergeCell ref="CD27:CY27"/>
    <mergeCell ref="DD27:ET27"/>
    <mergeCell ref="DY1:FJ1"/>
    <mergeCell ref="BQ11:BT11"/>
    <mergeCell ref="AJ11:AU11"/>
    <mergeCell ref="AZ11:BB11"/>
    <mergeCell ref="BE11:BP11"/>
    <mergeCell ref="BU11:BW11"/>
    <mergeCell ref="EV3:FJ3"/>
    <mergeCell ref="EV4:FJ4"/>
    <mergeCell ref="EV5:FJ5"/>
    <mergeCell ref="A5:EI5"/>
    <mergeCell ref="A6:EI6"/>
    <mergeCell ref="BQ8:CH8"/>
    <mergeCell ref="BQ9:CH9"/>
    <mergeCell ref="CI8:CZ8"/>
    <mergeCell ref="CI9:CZ9"/>
    <mergeCell ref="DW13:EU14"/>
    <mergeCell ref="U14:AD14"/>
    <mergeCell ref="CP13:DV13"/>
    <mergeCell ref="CA13:CO14"/>
    <mergeCell ref="DX11:FB11"/>
    <mergeCell ref="A13:AD13"/>
    <mergeCell ref="AE13:BK14"/>
    <mergeCell ref="AI26:BY26"/>
    <mergeCell ref="CD26:CY26"/>
    <mergeCell ref="EV15:FJ15"/>
    <mergeCell ref="EV13:FJ14"/>
    <mergeCell ref="DW15:EU15"/>
    <mergeCell ref="CP14:DT14"/>
    <mergeCell ref="CP15:DT15"/>
    <mergeCell ref="AE15:BK15"/>
    <mergeCell ref="BL15:BZ15"/>
    <mergeCell ref="CA15:CO15"/>
    <mergeCell ref="DE24:EU24"/>
    <mergeCell ref="CE23:CZ23"/>
    <mergeCell ref="CE24:CZ24"/>
    <mergeCell ref="BL13:BZ14"/>
    <mergeCell ref="A14:T14"/>
    <mergeCell ref="AJ23:BZ23"/>
    <mergeCell ref="AJ24:BZ24"/>
    <mergeCell ref="A15:T15"/>
    <mergeCell ref="U15:AD15"/>
    <mergeCell ref="AE19:BK19"/>
    <mergeCell ref="DW20:EU20"/>
    <mergeCell ref="EV20:FJ20"/>
    <mergeCell ref="A20:T20"/>
    <mergeCell ref="U20:Z20"/>
    <mergeCell ref="AE20:BK20"/>
    <mergeCell ref="BL20:BZ20"/>
    <mergeCell ref="CA20:CO20"/>
    <mergeCell ref="CQ20:DT20"/>
  </mergeCells>
  <hyperlinks>
    <hyperlink ref="BO9" r:id="rId1" display="ШТАТНОЕ РАСПИСАНИЕ"/>
  </hyperlink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9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Штатное расписание</dc:title>
  <dc:subject/>
  <dc:creator>User</dc:creator>
  <cp:keywords/>
  <dc:description/>
  <cp:lastModifiedBy>user</cp:lastModifiedBy>
  <cp:lastPrinted>2022-01-24T14:11:31Z</cp:lastPrinted>
  <dcterms:created xsi:type="dcterms:W3CDTF">2004-04-12T06:30:22Z</dcterms:created>
  <dcterms:modified xsi:type="dcterms:W3CDTF">2022-06-30T06:50:31Z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