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11565" tabRatio="0" activeTab="0"/>
  </bookViews>
  <sheets>
    <sheet name="TDSheet" sheetId="1" r:id="rId1"/>
  </sheets>
  <definedNames>
    <definedName name="_xlnm.Print_Titles" localSheetId="0">'TDSheet'!$13:$13</definedName>
    <definedName name="_xlnm.Print_Area" localSheetId="0">'TDSheet'!$A$1:$X$54</definedName>
  </definedNames>
  <calcPr fullCalcOnLoad="1"/>
</workbook>
</file>

<file path=xl/sharedStrings.xml><?xml version="1.0" encoding="utf-8"?>
<sst xmlns="http://schemas.openxmlformats.org/spreadsheetml/2006/main" count="104" uniqueCount="89">
  <si>
    <t>Наименование показателя</t>
  </si>
  <si>
    <t>ППП</t>
  </si>
  <si>
    <t>Классификатор доходов</t>
  </si>
  <si>
    <t>1</t>
  </si>
  <si>
    <t>2</t>
  </si>
  <si>
    <t>3</t>
  </si>
  <si>
    <t>4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</si>
  <si>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</si>
  <si>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</si>
  <si>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</si>
  <si>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</si>
  <si>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</si>
  <si>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</si>
  <si>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</si>
  <si>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</si>
  <si>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</si>
  <si>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</si>
  <si>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</si>
  <si>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</si>
  <si>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</si>
  <si>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</si>
  <si>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</si>
  <si>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</si>
  <si>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</si>
  <si>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</si>
  <si>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</si>
  <si>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</si>
  <si>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</si>
  <si>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</si>
  <si>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</si>
  <si>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</si>
  <si>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</si>
  <si>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</si>
  <si>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</si>
  <si>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</si>
  <si>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</si>
  <si>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400</t>
  </si>
  <si>
    <t>10804020010000110</t>
  </si>
  <si>
    <t>ШТРАФЫ, САНКЦИИ, ВОЗМЕЩЕНИЕ УЩЕРБА</t>
  </si>
  <si>
    <t>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</si>
  <si>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</si>
  <si>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</si>
  <si>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</si>
  <si>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</si>
  <si>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</si>
  <si>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</si>
  <si>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</si>
  <si>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</si>
  <si>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</si>
  <si>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20210000000000151</t>
  </si>
  <si>
    <t>Дотации на выравнивание бюджетной обеспеченности</t>
  </si>
  <si>
    <t>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</si>
  <si>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</si>
  <si>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</si>
  <si>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</si>
  <si>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</si>
  <si>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20225555000000151</t>
  </si>
  <si>
    <t>20225555100000151</t>
  </si>
  <si>
    <t>Субвенции бюджетам бюджетной системы Российской Федерации</t>
  </si>
  <si>
    <t>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</si>
  <si>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</si>
  <si>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</si>
  <si>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</si>
  <si>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</si>
  <si>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Итого:</t>
  </si>
  <si>
    <t>Доходы муниципального  образования                                                                                      «Сельское поселение Килинчинский сельсовет 
Приволжского муниципального района Астраханской области                                                      на 2024 год   (тыс.руб.)</t>
  </si>
  <si>
    <t>Субсидия из бюджета Астраханской области мунципальным образованиям Астраханской области на реализацию мероприятий по благоустройству общественных территорий регионального проекта "Формирование комфортной городской среды (Астраханская область) в рамках федерального проекта "Формирование комфортной городской среды" государственной программы "Развтие жилищного строительства в Астраханской области"</t>
  </si>
  <si>
    <t>Земельный налог</t>
  </si>
  <si>
    <t>10606000000000110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</si>
  <si>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</si>
  <si>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</si>
  <si>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</si>
  <si>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</si>
  <si>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НДФЛ с доходов от долевого участия в организации, полученных в виде дивидендов (в части суммы налога, не превышающей 650 000 руб.)</t>
  </si>
  <si>
    <t>НДФЛ с доходов от долевого участия в организации, полученных в виде дивидендов (в части суммы налога, превышающей 650 000 руб.)</t>
  </si>
  <si>
    <t>ДОХОДЫ ОТ ИСПОЛЬЗОВАНИЯ ИМУЩЕСТВА, НАХОДЯЩЕГОСЯ В ГОСУДАРСТВЕННОЙ И МУНИЦИПАЛЬНОЙ СОБСТВЕННОСТИ</t>
  </si>
  <si>
    <t>АРЕНДА</t>
  </si>
  <si>
    <t>11100000000000000</t>
  </si>
  <si>
    <t>11105000000000120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</si>
  <si>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</si>
  <si>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</si>
  <si>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10102130010000110</t>
  </si>
  <si>
    <t>10102140010000110</t>
  </si>
  <si>
    <t>2024 год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</si>
  <si>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</si>
  <si>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</si>
  <si>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</si>
  <si>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</si>
  <si>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 xml:space="preserve">Приложение № 1                                                                                                                                                                                      к Решению Совета №24 от 20.12.2023г "Об утверждении бюджета                                                                                                                   муниципального образования «Сельское поселение                                                                                                    Килинчинский сельсовет Приволжского муниципального района 
Астраханской области" на 2024 год"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</si>
</sst>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2892500]&quot;2 892 500.00&quot;;General"/>
    <numFmt numFmtId="165" formatCode="[=241041.7]&quot;241 041.70&quot;;General"/>
    <numFmt numFmtId="166" formatCode="[=0]&quot;&quot;;General"/>
    <numFmt numFmtId="167" formatCode="[=317000]&quot;317 000.00&quot;;General"/>
    <numFmt numFmtId="168" formatCode="[=26416.68]&quot;26 416.68&quot;;General"/>
    <numFmt numFmtId="169" formatCode="[=300000]&quot;300 000.00&quot;;General"/>
    <numFmt numFmtId="170" formatCode="[=25000]&quot;25 000.00&quot;;General"/>
    <numFmt numFmtId="171" formatCode="[=1000]&quot;1 000.00&quot;;General"/>
    <numFmt numFmtId="172" formatCode="[=83.34]&quot;83.34&quot;;General"/>
    <numFmt numFmtId="173" formatCode="[=16000]&quot;16 000.00&quot;;General"/>
    <numFmt numFmtId="174" formatCode="[=1333.34]&quot;1 333.34&quot;;General"/>
    <numFmt numFmtId="175" formatCode="[=40000]&quot;40 000.00&quot;;General"/>
    <numFmt numFmtId="176" formatCode="[=3333.34]&quot;3 333.34&quot;;General"/>
    <numFmt numFmtId="177" formatCode="[=2530000]&quot;2 530 000.00&quot;;General"/>
    <numFmt numFmtId="178" formatCode="[=210833.34]&quot;210 833.34&quot;;General"/>
    <numFmt numFmtId="179" formatCode="[=330000]&quot;330 000.00&quot;;General"/>
    <numFmt numFmtId="180" formatCode="[=27500]&quot;27 500.00&quot;;General"/>
    <numFmt numFmtId="181" formatCode="[=2200000]&quot;2 200 000.00&quot;;General"/>
    <numFmt numFmtId="182" formatCode="[=183333.34]&quot;183 333.34&quot;;General"/>
    <numFmt numFmtId="183" formatCode="[=1200000]&quot;1 200 000.00&quot;;General"/>
    <numFmt numFmtId="184" formatCode="[=100000]&quot;100 000.00&quot;;General"/>
    <numFmt numFmtId="185" formatCode="[=1000000]&quot;1 000 000.00&quot;;General"/>
    <numFmt numFmtId="186" formatCode="[=83333.34]&quot;83 333.34&quot;;General"/>
    <numFmt numFmtId="187" formatCode="[=1500]&quot;1 500.00&quot;;General"/>
    <numFmt numFmtId="188" formatCode="[=125]&quot;125.00&quot;;General"/>
    <numFmt numFmtId="189" formatCode="[=4000]&quot;4 000.00&quot;;General"/>
    <numFmt numFmtId="190" formatCode="[=333.34]&quot;333.34&quot;;General"/>
    <numFmt numFmtId="191" formatCode="[=5157000]&quot;5 157 000.00&quot;;General"/>
    <numFmt numFmtId="192" formatCode="[=429750.02]&quot;429 750.02&quot;;General"/>
    <numFmt numFmtId="193" formatCode="[=3649600]&quot;3 649 600.00&quot;;General"/>
    <numFmt numFmtId="194" formatCode="[=304133.34]&quot;304 133.34&quot;;General"/>
    <numFmt numFmtId="195" formatCode="[=1229800]&quot;1 229 800.00&quot;;General"/>
    <numFmt numFmtId="196" formatCode="[=102483.34]&quot;102 483.34&quot;;General"/>
    <numFmt numFmtId="197" formatCode="[=277600]&quot;277 600.00&quot;;General"/>
    <numFmt numFmtId="198" formatCode="[=23133.34]&quot;23 133.34&quot;;General"/>
    <numFmt numFmtId="199" formatCode="[=8049500]&quot;8 049 500.00&quot;;General"/>
    <numFmt numFmtId="200" formatCode="[=670791.72]&quot;670 791.72&quot;;General"/>
    <numFmt numFmtId="201" formatCode="0.0"/>
    <numFmt numFmtId="202" formatCode="0.000"/>
    <numFmt numFmtId="203" formatCode="[$-FC19]d\ mmmm\ yyyy\ &quot;г.&quot;"/>
    <numFmt numFmtId="204" formatCode="#,##0.00\ &quot;₽&quot;"/>
    <numFmt numFmtId="205" formatCode="0.00,"/>
    <numFmt numFmtId="206" formatCode="0000"/>
    <numFmt numFmtId="207" formatCode="0.0,"/>
    <numFmt numFmtId="208" formatCode="0.000,"/>
    <numFmt numFmtId="209" formatCode="0.0000,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207" fontId="2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207" fontId="0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0" fontId="2" fillId="0" borderId="11" xfId="0" applyNumberFormat="1" applyFont="1" applyBorder="1" applyAlignment="1">
      <alignment horizontal="center"/>
    </xf>
    <xf numFmtId="207" fontId="3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 quotePrefix="1">
      <alignment horizontal="center"/>
    </xf>
    <xf numFmtId="207" fontId="1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207" fontId="1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206" fontId="0" fillId="0" borderId="11" xfId="0" applyNumberFormat="1" applyFont="1" applyBorder="1" applyAlignment="1" quotePrefix="1">
      <alignment horizontal="center"/>
    </xf>
    <xf numFmtId="206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/>
    </xf>
    <xf numFmtId="207" fontId="1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54"/>
  <sheetViews>
    <sheetView tabSelected="1" view="pageBreakPreview" zoomScale="115" zoomScaleSheetLayoutView="115" zoomScalePageLayoutView="0" workbookViewId="0" topLeftCell="A52">
      <selection activeCell="A1" sqref="A1:X4"/>
    </sheetView>
  </sheetViews>
  <sheetFormatPr defaultColWidth="10.66015625" defaultRowHeight="11.25" outlineLevelRow="4"/>
  <cols>
    <col min="1" max="1" width="3.83203125" style="13" customWidth="1"/>
    <col min="2" max="8" width="0.65625" style="13" customWidth="1"/>
    <col min="9" max="9" width="0.4921875" style="13" customWidth="1"/>
    <col min="10" max="10" width="0.65625" style="13" customWidth="1"/>
    <col min="11" max="11" width="0.4921875" style="13" customWidth="1"/>
    <col min="12" max="12" width="4.16015625" style="13" customWidth="1"/>
    <col min="13" max="13" width="30.5" style="13" customWidth="1"/>
    <col min="14" max="14" width="6.16015625" style="13" customWidth="1"/>
    <col min="15" max="16" width="0.65625" style="0" customWidth="1"/>
    <col min="17" max="17" width="4.16015625" style="0" customWidth="1"/>
    <col min="18" max="18" width="1.0078125" style="0" customWidth="1"/>
    <col min="19" max="19" width="12.16015625" style="0" customWidth="1"/>
    <col min="20" max="20" width="1.171875" style="0" customWidth="1"/>
    <col min="21" max="21" width="15.16015625" style="0" customWidth="1"/>
    <col min="22" max="22" width="19.33203125" style="0" customWidth="1"/>
    <col min="23" max="23" width="1.83203125" style="0" customWidth="1"/>
    <col min="24" max="24" width="2" style="0" customWidth="1"/>
  </cols>
  <sheetData>
    <row r="1" spans="1:34" ht="11.25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1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4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1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1.25" customHeight="1">
      <c r="A6" s="29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4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4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24" ht="11.25" customHeight="1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6" t="s">
        <v>1</v>
      </c>
      <c r="O9" s="43" t="s">
        <v>2</v>
      </c>
      <c r="P9" s="44"/>
      <c r="Q9" s="44"/>
      <c r="R9" s="44"/>
      <c r="S9" s="44"/>
      <c r="T9" s="44"/>
      <c r="U9" s="45"/>
      <c r="V9" s="52" t="s">
        <v>83</v>
      </c>
      <c r="W9" s="53"/>
      <c r="X9" s="54"/>
    </row>
    <row r="10" spans="1:24" ht="11.2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7"/>
      <c r="O10" s="46"/>
      <c r="P10" s="47"/>
      <c r="Q10" s="47"/>
      <c r="R10" s="47"/>
      <c r="S10" s="47"/>
      <c r="T10" s="47"/>
      <c r="U10" s="48"/>
      <c r="V10" s="55"/>
      <c r="W10" s="56"/>
      <c r="X10" s="57"/>
    </row>
    <row r="11" spans="1:24" ht="11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7"/>
      <c r="O11" s="46"/>
      <c r="P11" s="47"/>
      <c r="Q11" s="47"/>
      <c r="R11" s="47"/>
      <c r="S11" s="47"/>
      <c r="T11" s="47"/>
      <c r="U11" s="48"/>
      <c r="V11" s="55"/>
      <c r="W11" s="56"/>
      <c r="X11" s="57"/>
    </row>
    <row r="12" spans="1:24" ht="11.25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8"/>
      <c r="O12" s="49"/>
      <c r="P12" s="50"/>
      <c r="Q12" s="50"/>
      <c r="R12" s="50"/>
      <c r="S12" s="50"/>
      <c r="T12" s="50"/>
      <c r="U12" s="51"/>
      <c r="V12" s="58"/>
      <c r="W12" s="59"/>
      <c r="X12" s="60"/>
    </row>
    <row r="13" spans="1:24" ht="12" customHeight="1">
      <c r="A13" s="72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15" t="s">
        <v>4</v>
      </c>
      <c r="O13" s="72" t="s">
        <v>5</v>
      </c>
      <c r="P13" s="72"/>
      <c r="Q13" s="72"/>
      <c r="R13" s="72"/>
      <c r="S13" s="72"/>
      <c r="T13" s="72"/>
      <c r="U13" s="72"/>
      <c r="V13" s="73" t="s">
        <v>6</v>
      </c>
      <c r="W13" s="73"/>
      <c r="X13" s="73"/>
    </row>
    <row r="14" spans="1:24" s="5" customFormat="1" ht="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8"/>
      <c r="P14" s="8"/>
      <c r="Q14" s="8"/>
      <c r="R14" s="8"/>
      <c r="S14" s="8"/>
      <c r="T14" s="8"/>
      <c r="U14" s="8"/>
      <c r="V14" s="6"/>
      <c r="W14" s="6"/>
      <c r="X14" s="6"/>
    </row>
    <row r="15" spans="1:24" s="1" customFormat="1" ht="16.5" customHeight="1">
      <c r="A15" s="69" t="s">
        <v>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 t="s">
        <v>8</v>
      </c>
      <c r="P15" s="70"/>
      <c r="Q15" s="70"/>
      <c r="R15" s="70"/>
      <c r="S15" s="70"/>
      <c r="T15" s="70"/>
      <c r="U15" s="70"/>
      <c r="V15" s="71">
        <f>V16+V23+V26+V34+V37+V40</f>
        <v>1554900</v>
      </c>
      <c r="W15" s="71"/>
      <c r="X15" s="71"/>
    </row>
    <row r="16" spans="1:24" s="2" customFormat="1" ht="12.75" customHeight="1" outlineLevel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 t="s">
        <v>10</v>
      </c>
      <c r="P16" s="17"/>
      <c r="Q16" s="17"/>
      <c r="R16" s="17"/>
      <c r="S16" s="17"/>
      <c r="T16" s="17"/>
      <c r="U16" s="17"/>
      <c r="V16" s="24">
        <f>V17</f>
        <v>387000</v>
      </c>
      <c r="W16" s="24"/>
      <c r="X16" s="24"/>
    </row>
    <row r="17" spans="1:24" s="1" customFormat="1" ht="12" customHeight="1" outlineLevel="2">
      <c r="A17" s="25" t="s">
        <v>11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5" t="s">
        <v>12</v>
      </c>
      <c r="P17" s="35"/>
      <c r="Q17" s="35"/>
      <c r="R17" s="35"/>
      <c r="S17" s="35"/>
      <c r="T17" s="35"/>
      <c r="U17" s="35"/>
      <c r="V17" s="27">
        <f>V18+V19+V20+V21+V22</f>
        <v>387000</v>
      </c>
      <c r="W17" s="27"/>
      <c r="X17" s="27"/>
    </row>
    <row r="18" spans="1:24" s="3" customFormat="1" ht="67.5" customHeight="1" outlineLevel="3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9" t="s">
        <v>14</v>
      </c>
      <c r="O18" s="20" t="s">
        <v>15</v>
      </c>
      <c r="P18" s="20"/>
      <c r="Q18" s="20"/>
      <c r="R18" s="20"/>
      <c r="S18" s="20"/>
      <c r="T18" s="20"/>
      <c r="U18" s="20"/>
      <c r="V18" s="21">
        <v>340000</v>
      </c>
      <c r="W18" s="21"/>
      <c r="X18" s="21"/>
    </row>
    <row r="19" spans="1:24" s="3" customFormat="1" ht="103.5" customHeight="1" outlineLevel="3">
      <c r="A19" s="19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9" t="s">
        <v>14</v>
      </c>
      <c r="O19" s="20" t="s">
        <v>17</v>
      </c>
      <c r="P19" s="20"/>
      <c r="Q19" s="20"/>
      <c r="R19" s="20"/>
      <c r="S19" s="20"/>
      <c r="T19" s="20"/>
      <c r="U19" s="20"/>
      <c r="V19" s="21">
        <v>1000</v>
      </c>
      <c r="W19" s="21"/>
      <c r="X19" s="21"/>
    </row>
    <row r="20" spans="1:24" s="3" customFormat="1" ht="45.75" customHeight="1" outlineLevel="3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9" t="s">
        <v>14</v>
      </c>
      <c r="O20" s="20" t="s">
        <v>19</v>
      </c>
      <c r="P20" s="20"/>
      <c r="Q20" s="20"/>
      <c r="R20" s="20"/>
      <c r="S20" s="20"/>
      <c r="T20" s="20"/>
      <c r="U20" s="20"/>
      <c r="V20" s="21">
        <v>20000</v>
      </c>
      <c r="W20" s="21"/>
      <c r="X20" s="21"/>
    </row>
    <row r="21" spans="1:24" s="3" customFormat="1" ht="36.75" customHeight="1" outlineLevel="3">
      <c r="A21" s="19" t="s">
        <v>73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9" t="s">
        <v>14</v>
      </c>
      <c r="O21" s="42" t="s">
        <v>81</v>
      </c>
      <c r="P21" s="20"/>
      <c r="Q21" s="20"/>
      <c r="R21" s="20"/>
      <c r="S21" s="20"/>
      <c r="T21" s="20"/>
      <c r="U21" s="20"/>
      <c r="V21" s="21">
        <v>13000</v>
      </c>
      <c r="W21" s="21"/>
      <c r="X21" s="21"/>
    </row>
    <row r="22" spans="1:24" s="3" customFormat="1" ht="37.5" customHeight="1" outlineLevel="3">
      <c r="A22" s="19" t="s">
        <v>74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9" t="s">
        <v>14</v>
      </c>
      <c r="O22" s="42" t="s">
        <v>82</v>
      </c>
      <c r="P22" s="20"/>
      <c r="Q22" s="20"/>
      <c r="R22" s="20"/>
      <c r="S22" s="20"/>
      <c r="T22" s="20"/>
      <c r="U22" s="20"/>
      <c r="V22" s="21">
        <v>13000</v>
      </c>
      <c r="W22" s="21"/>
      <c r="X22" s="21"/>
    </row>
    <row r="23" spans="1:24" s="2" customFormat="1" ht="12.75" customHeight="1" outlineLevel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 t="s">
        <v>21</v>
      </c>
      <c r="P23" s="17"/>
      <c r="Q23" s="17"/>
      <c r="R23" s="17"/>
      <c r="S23" s="17"/>
      <c r="T23" s="17"/>
      <c r="U23" s="17"/>
      <c r="V23" s="24">
        <f>V24</f>
        <v>46000</v>
      </c>
      <c r="W23" s="24"/>
      <c r="X23" s="24"/>
    </row>
    <row r="24" spans="1:24" s="1" customFormat="1" ht="17.25" customHeight="1" outlineLevel="2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5" t="s">
        <v>23</v>
      </c>
      <c r="P24" s="35"/>
      <c r="Q24" s="35"/>
      <c r="R24" s="35"/>
      <c r="S24" s="35"/>
      <c r="T24" s="35"/>
      <c r="U24" s="35"/>
      <c r="V24" s="27">
        <f>V25</f>
        <v>46000</v>
      </c>
      <c r="W24" s="27"/>
      <c r="X24" s="27"/>
    </row>
    <row r="25" spans="1:24" s="3" customFormat="1" ht="15" customHeight="1" outlineLevel="3">
      <c r="A25" s="19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9" t="s">
        <v>14</v>
      </c>
      <c r="O25" s="20" t="s">
        <v>24</v>
      </c>
      <c r="P25" s="20"/>
      <c r="Q25" s="20"/>
      <c r="R25" s="20"/>
      <c r="S25" s="20"/>
      <c r="T25" s="20"/>
      <c r="U25" s="20"/>
      <c r="V25" s="21">
        <v>46000</v>
      </c>
      <c r="W25" s="21"/>
      <c r="X25" s="21"/>
    </row>
    <row r="26" spans="1:24" s="2" customFormat="1" ht="12.75" customHeight="1" outlineLevel="1">
      <c r="A26" s="16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 t="s">
        <v>26</v>
      </c>
      <c r="P26" s="17"/>
      <c r="Q26" s="17"/>
      <c r="R26" s="17"/>
      <c r="S26" s="17"/>
      <c r="T26" s="17"/>
      <c r="U26" s="17"/>
      <c r="V26" s="24">
        <f>V27+V29</f>
        <v>1090000</v>
      </c>
      <c r="W26" s="24"/>
      <c r="X26" s="24"/>
    </row>
    <row r="27" spans="1:24" s="1" customFormat="1" ht="15.75" customHeight="1" outlineLevel="2">
      <c r="A27" s="25" t="s">
        <v>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5" t="s">
        <v>28</v>
      </c>
      <c r="P27" s="35"/>
      <c r="Q27" s="35"/>
      <c r="R27" s="35"/>
      <c r="S27" s="35"/>
      <c r="T27" s="35"/>
      <c r="U27" s="35"/>
      <c r="V27" s="27">
        <f>V28</f>
        <v>330000</v>
      </c>
      <c r="W27" s="27"/>
      <c r="X27" s="27"/>
    </row>
    <row r="28" spans="1:24" s="3" customFormat="1" ht="45.75" customHeight="1" outlineLevel="3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9" t="s">
        <v>14</v>
      </c>
      <c r="O28" s="20" t="s">
        <v>30</v>
      </c>
      <c r="P28" s="20"/>
      <c r="Q28" s="20"/>
      <c r="R28" s="20"/>
      <c r="S28" s="20"/>
      <c r="T28" s="20"/>
      <c r="U28" s="20"/>
      <c r="V28" s="21">
        <v>330000</v>
      </c>
      <c r="W28" s="21"/>
      <c r="X28" s="21"/>
    </row>
    <row r="29" spans="1:24" s="1" customFormat="1" ht="12" customHeight="1" outlineLevel="2">
      <c r="A29" s="25" t="s">
        <v>67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5" t="s">
        <v>68</v>
      </c>
      <c r="P29" s="35"/>
      <c r="Q29" s="35"/>
      <c r="R29" s="35"/>
      <c r="S29" s="35"/>
      <c r="T29" s="35"/>
      <c r="U29" s="35"/>
      <c r="V29" s="27">
        <f>V30+V32</f>
        <v>760000</v>
      </c>
      <c r="W29" s="27"/>
      <c r="X29" s="27"/>
    </row>
    <row r="30" spans="1:24" s="2" customFormat="1" ht="12" customHeight="1" outlineLevel="3">
      <c r="A30" s="16" t="s">
        <v>84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 t="s">
        <v>85</v>
      </c>
      <c r="P30" s="17"/>
      <c r="Q30" s="17"/>
      <c r="R30" s="17"/>
      <c r="S30" s="17"/>
      <c r="T30" s="17"/>
      <c r="U30" s="17"/>
      <c r="V30" s="18">
        <f>V31</f>
        <v>30000</v>
      </c>
      <c r="W30" s="18"/>
      <c r="X30" s="18"/>
    </row>
    <row r="31" spans="1:24" s="3" customFormat="1" ht="53.25" customHeight="1" outlineLevel="4">
      <c r="A31" s="19" t="s">
        <v>86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9" t="s">
        <v>14</v>
      </c>
      <c r="O31" s="20" t="s">
        <v>87</v>
      </c>
      <c r="P31" s="20"/>
      <c r="Q31" s="20"/>
      <c r="R31" s="20"/>
      <c r="S31" s="20"/>
      <c r="T31" s="20"/>
      <c r="U31" s="20"/>
      <c r="V31" s="21">
        <v>30000</v>
      </c>
      <c r="W31" s="21"/>
      <c r="X31" s="21"/>
    </row>
    <row r="32" spans="1:24" s="2" customFormat="1" ht="12" customHeight="1" outlineLevel="3">
      <c r="A32" s="16" t="s">
        <v>69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 t="s">
        <v>70</v>
      </c>
      <c r="P32" s="17"/>
      <c r="Q32" s="17"/>
      <c r="R32" s="17"/>
      <c r="S32" s="17"/>
      <c r="T32" s="17"/>
      <c r="U32" s="17"/>
      <c r="V32" s="18">
        <f>V33</f>
        <v>730000</v>
      </c>
      <c r="W32" s="18"/>
      <c r="X32" s="18"/>
    </row>
    <row r="33" spans="1:24" s="3" customFormat="1" ht="35.25" customHeight="1" outlineLevel="4">
      <c r="A33" s="19" t="s">
        <v>71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9" t="s">
        <v>14</v>
      </c>
      <c r="O33" s="20" t="s">
        <v>72</v>
      </c>
      <c r="P33" s="20"/>
      <c r="Q33" s="20"/>
      <c r="R33" s="20"/>
      <c r="S33" s="20"/>
      <c r="T33" s="20"/>
      <c r="U33" s="20"/>
      <c r="V33" s="21">
        <v>730000</v>
      </c>
      <c r="W33" s="21"/>
      <c r="X33" s="21"/>
    </row>
    <row r="34" spans="1:24" s="2" customFormat="1" ht="12.75" customHeight="1" outlineLevel="1">
      <c r="A34" s="16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 t="s">
        <v>32</v>
      </c>
      <c r="P34" s="17"/>
      <c r="Q34" s="17"/>
      <c r="R34" s="17"/>
      <c r="S34" s="17"/>
      <c r="T34" s="17"/>
      <c r="U34" s="17"/>
      <c r="V34" s="24">
        <f>V35</f>
        <v>1500</v>
      </c>
      <c r="W34" s="24"/>
      <c r="X34" s="24"/>
    </row>
    <row r="35" spans="1:24" s="1" customFormat="1" ht="50.25" customHeight="1" outlineLevel="2">
      <c r="A35" s="25" t="s">
        <v>33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35" t="s">
        <v>34</v>
      </c>
      <c r="P35" s="35"/>
      <c r="Q35" s="35"/>
      <c r="R35" s="35"/>
      <c r="S35" s="35"/>
      <c r="T35" s="35"/>
      <c r="U35" s="35"/>
      <c r="V35" s="27">
        <f>V36</f>
        <v>1500</v>
      </c>
      <c r="W35" s="27"/>
      <c r="X35" s="27"/>
    </row>
    <row r="36" spans="1:24" s="3" customFormat="1" ht="70.5" customHeight="1" outlineLevel="3">
      <c r="A36" s="19" t="s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9" t="s">
        <v>36</v>
      </c>
      <c r="O36" s="20" t="s">
        <v>37</v>
      </c>
      <c r="P36" s="20"/>
      <c r="Q36" s="20"/>
      <c r="R36" s="20"/>
      <c r="S36" s="20"/>
      <c r="T36" s="20"/>
      <c r="U36" s="20"/>
      <c r="V36" s="21">
        <v>1500</v>
      </c>
      <c r="W36" s="21"/>
      <c r="X36" s="21"/>
    </row>
    <row r="37" spans="1:24" s="2" customFormat="1" ht="12.75" customHeight="1" outlineLevel="1">
      <c r="A37" s="16" t="s">
        <v>76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2" t="s">
        <v>77</v>
      </c>
      <c r="P37" s="23"/>
      <c r="Q37" s="23"/>
      <c r="R37" s="23"/>
      <c r="S37" s="23"/>
      <c r="T37" s="23"/>
      <c r="U37" s="23"/>
      <c r="V37" s="24">
        <f>V38</f>
        <v>15400</v>
      </c>
      <c r="W37" s="24"/>
      <c r="X37" s="24"/>
    </row>
    <row r="38" spans="1:24" s="1" customFormat="1" ht="40.5" customHeight="1" outlineLevel="2">
      <c r="A38" s="25" t="s">
        <v>75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 t="s">
        <v>78</v>
      </c>
      <c r="P38" s="17"/>
      <c r="Q38" s="17"/>
      <c r="R38" s="17"/>
      <c r="S38" s="17"/>
      <c r="T38" s="17"/>
      <c r="U38" s="17"/>
      <c r="V38" s="27">
        <f>V39</f>
        <v>15400</v>
      </c>
      <c r="W38" s="27"/>
      <c r="X38" s="27"/>
    </row>
    <row r="39" spans="1:24" s="3" customFormat="1" ht="58.5" customHeight="1" outlineLevel="3">
      <c r="A39" s="19" t="s">
        <v>80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9" t="s">
        <v>36</v>
      </c>
      <c r="O39" s="40" t="s">
        <v>79</v>
      </c>
      <c r="P39" s="41"/>
      <c r="Q39" s="41"/>
      <c r="R39" s="41"/>
      <c r="S39" s="41"/>
      <c r="T39" s="41"/>
      <c r="U39" s="41"/>
      <c r="V39" s="21">
        <v>15400</v>
      </c>
      <c r="W39" s="21"/>
      <c r="X39" s="21"/>
    </row>
    <row r="40" spans="1:24" s="2" customFormat="1" ht="16.5" customHeight="1" outlineLevel="1">
      <c r="A40" s="16" t="s">
        <v>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 t="s">
        <v>39</v>
      </c>
      <c r="P40" s="17"/>
      <c r="Q40" s="17"/>
      <c r="R40" s="17"/>
      <c r="S40" s="17"/>
      <c r="T40" s="17"/>
      <c r="U40" s="17"/>
      <c r="V40" s="24">
        <f>V41</f>
        <v>15000</v>
      </c>
      <c r="W40" s="24"/>
      <c r="X40" s="24"/>
    </row>
    <row r="41" spans="1:24" s="1" customFormat="1" ht="87" customHeight="1" outlineLevel="2">
      <c r="A41" s="25" t="s">
        <v>40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5" t="s">
        <v>41</v>
      </c>
      <c r="P41" s="35"/>
      <c r="Q41" s="35"/>
      <c r="R41" s="35"/>
      <c r="S41" s="35"/>
      <c r="T41" s="35"/>
      <c r="U41" s="35"/>
      <c r="V41" s="27">
        <f>V42</f>
        <v>15000</v>
      </c>
      <c r="W41" s="27"/>
      <c r="X41" s="27"/>
    </row>
    <row r="42" spans="1:24" s="3" customFormat="1" ht="51.75" customHeight="1" outlineLevel="3">
      <c r="A42" s="37" t="s">
        <v>42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14" t="s">
        <v>36</v>
      </c>
      <c r="O42" s="20" t="s">
        <v>43</v>
      </c>
      <c r="P42" s="20"/>
      <c r="Q42" s="20"/>
      <c r="R42" s="20"/>
      <c r="S42" s="20"/>
      <c r="T42" s="20"/>
      <c r="U42" s="20"/>
      <c r="V42" s="21">
        <v>15000</v>
      </c>
      <c r="W42" s="21"/>
      <c r="X42" s="21"/>
    </row>
    <row r="43" spans="1:24" s="1" customFormat="1" ht="12.75" customHeight="1">
      <c r="A43" s="36" t="s">
        <v>44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5" t="s">
        <v>45</v>
      </c>
      <c r="P43" s="35"/>
      <c r="Q43" s="35"/>
      <c r="R43" s="35"/>
      <c r="S43" s="35"/>
      <c r="T43" s="35"/>
      <c r="U43" s="35"/>
      <c r="V43" s="27">
        <f>V44</f>
        <v>7206239</v>
      </c>
      <c r="W43" s="27"/>
      <c r="X43" s="27"/>
    </row>
    <row r="44" spans="1:24" s="2" customFormat="1" ht="37.5" customHeight="1" outlineLevel="1">
      <c r="A44" s="16" t="s">
        <v>46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 t="s">
        <v>47</v>
      </c>
      <c r="P44" s="17"/>
      <c r="Q44" s="17"/>
      <c r="R44" s="17"/>
      <c r="S44" s="17"/>
      <c r="T44" s="17"/>
      <c r="U44" s="17"/>
      <c r="V44" s="24">
        <f>V45+V48+V51</f>
        <v>7206239</v>
      </c>
      <c r="W44" s="24"/>
      <c r="X44" s="24"/>
    </row>
    <row r="45" spans="1:24" s="1" customFormat="1" ht="23.25" customHeight="1" outlineLevel="2">
      <c r="A45" s="25" t="s">
        <v>48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5" t="s">
        <v>49</v>
      </c>
      <c r="P45" s="35"/>
      <c r="Q45" s="35"/>
      <c r="R45" s="35"/>
      <c r="S45" s="35"/>
      <c r="T45" s="35"/>
      <c r="U45" s="35"/>
      <c r="V45" s="27">
        <f>V46</f>
        <v>5078602</v>
      </c>
      <c r="W45" s="27"/>
      <c r="X45" s="27"/>
    </row>
    <row r="46" spans="1:24" s="2" customFormat="1" ht="23.25" customHeight="1" outlineLevel="3">
      <c r="A46" s="16" t="s">
        <v>50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 t="s">
        <v>51</v>
      </c>
      <c r="P46" s="17"/>
      <c r="Q46" s="17"/>
      <c r="R46" s="17"/>
      <c r="S46" s="17"/>
      <c r="T46" s="17"/>
      <c r="U46" s="17"/>
      <c r="V46" s="18">
        <f>V47</f>
        <v>5078602</v>
      </c>
      <c r="W46" s="18"/>
      <c r="X46" s="18"/>
    </row>
    <row r="47" spans="1:24" s="3" customFormat="1" ht="24.75" customHeight="1" outlineLevel="4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9" t="s">
        <v>36</v>
      </c>
      <c r="O47" s="20" t="s">
        <v>53</v>
      </c>
      <c r="P47" s="20"/>
      <c r="Q47" s="20"/>
      <c r="R47" s="20"/>
      <c r="S47" s="20"/>
      <c r="T47" s="20"/>
      <c r="U47" s="20"/>
      <c r="V47" s="21">
        <v>5078602</v>
      </c>
      <c r="W47" s="21"/>
      <c r="X47" s="21"/>
    </row>
    <row r="48" spans="1:24" s="1" customFormat="1" ht="34.5" customHeight="1" outlineLevel="2">
      <c r="A48" s="25" t="s">
        <v>54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35" t="s">
        <v>55</v>
      </c>
      <c r="P48" s="35"/>
      <c r="Q48" s="35"/>
      <c r="R48" s="35"/>
      <c r="S48" s="35"/>
      <c r="T48" s="35"/>
      <c r="U48" s="35"/>
      <c r="V48" s="27">
        <f>V49</f>
        <v>1788900</v>
      </c>
      <c r="W48" s="27"/>
      <c r="X48" s="27"/>
    </row>
    <row r="49" spans="1:24" s="2" customFormat="1" ht="120" customHeight="1" outlineLevel="3">
      <c r="A49" s="16" t="s">
        <v>66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 t="s">
        <v>56</v>
      </c>
      <c r="P49" s="17"/>
      <c r="Q49" s="17"/>
      <c r="R49" s="17"/>
      <c r="S49" s="17"/>
      <c r="T49" s="17"/>
      <c r="U49" s="17"/>
      <c r="V49" s="18">
        <f>V50</f>
        <v>1788900</v>
      </c>
      <c r="W49" s="18"/>
      <c r="X49" s="18"/>
    </row>
    <row r="50" spans="1:24" s="3" customFormat="1" ht="102.75" customHeight="1" outlineLevel="4">
      <c r="A50" s="19" t="s">
        <v>66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9" t="s">
        <v>36</v>
      </c>
      <c r="O50" s="20" t="s">
        <v>57</v>
      </c>
      <c r="P50" s="20"/>
      <c r="Q50" s="20"/>
      <c r="R50" s="20"/>
      <c r="S50" s="20"/>
      <c r="T50" s="20"/>
      <c r="U50" s="20"/>
      <c r="V50" s="21">
        <v>1788900</v>
      </c>
      <c r="W50" s="21"/>
      <c r="X50" s="21"/>
    </row>
    <row r="51" spans="1:24" s="1" customFormat="1" ht="23.25" customHeight="1" outlineLevel="2">
      <c r="A51" s="25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35" t="s">
        <v>59</v>
      </c>
      <c r="P51" s="35"/>
      <c r="Q51" s="35"/>
      <c r="R51" s="35"/>
      <c r="S51" s="35"/>
      <c r="T51" s="35"/>
      <c r="U51" s="35"/>
      <c r="V51" s="27">
        <f>V52</f>
        <v>338737</v>
      </c>
      <c r="W51" s="27"/>
      <c r="X51" s="27"/>
    </row>
    <row r="52" spans="1:24" s="2" customFormat="1" ht="38.25" customHeight="1" outlineLevel="3">
      <c r="A52" s="16" t="s">
        <v>60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 t="s">
        <v>61</v>
      </c>
      <c r="P52" s="17"/>
      <c r="Q52" s="17"/>
      <c r="R52" s="17"/>
      <c r="S52" s="17"/>
      <c r="T52" s="17"/>
      <c r="U52" s="17"/>
      <c r="V52" s="18">
        <f>V53</f>
        <v>338737</v>
      </c>
      <c r="W52" s="18"/>
      <c r="X52" s="18"/>
    </row>
    <row r="53" spans="1:24" s="3" customFormat="1" ht="36" customHeight="1" outlineLevel="4" thickBot="1">
      <c r="A53" s="32" t="s">
        <v>62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4"/>
      <c r="N53" s="14" t="s">
        <v>36</v>
      </c>
      <c r="O53" s="20" t="s">
        <v>63</v>
      </c>
      <c r="P53" s="20"/>
      <c r="Q53" s="20"/>
      <c r="R53" s="20"/>
      <c r="S53" s="20"/>
      <c r="T53" s="20"/>
      <c r="U53" s="20"/>
      <c r="V53" s="21">
        <v>338737</v>
      </c>
      <c r="W53" s="21"/>
      <c r="X53" s="21"/>
    </row>
    <row r="54" spans="1:24" s="1" customFormat="1" ht="12.75" customHeight="1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4"/>
      <c r="P54" s="4"/>
      <c r="Q54" s="4"/>
      <c r="R54" s="4"/>
      <c r="S54" s="4"/>
      <c r="T54" s="4"/>
      <c r="U54" s="4" t="s">
        <v>64</v>
      </c>
      <c r="V54" s="31">
        <f>V15+V43</f>
        <v>8761139</v>
      </c>
      <c r="W54" s="31"/>
      <c r="X54" s="31"/>
    </row>
  </sheetData>
  <sheetProtection/>
  <mergeCells count="127">
    <mergeCell ref="O22:U22"/>
    <mergeCell ref="V22:X22"/>
    <mergeCell ref="A9:M12"/>
    <mergeCell ref="N9:N12"/>
    <mergeCell ref="A15:N15"/>
    <mergeCell ref="O15:U15"/>
    <mergeCell ref="V15:X15"/>
    <mergeCell ref="A13:M13"/>
    <mergeCell ref="O13:U13"/>
    <mergeCell ref="V13:X13"/>
    <mergeCell ref="O9:U12"/>
    <mergeCell ref="V9:X12"/>
    <mergeCell ref="O17:U17"/>
    <mergeCell ref="V17:X17"/>
    <mergeCell ref="A17:N17"/>
    <mergeCell ref="A16:N16"/>
    <mergeCell ref="O16:U16"/>
    <mergeCell ref="V16:X16"/>
    <mergeCell ref="O19:U19"/>
    <mergeCell ref="V19:X19"/>
    <mergeCell ref="A19:M19"/>
    <mergeCell ref="A18:M18"/>
    <mergeCell ref="O18:U18"/>
    <mergeCell ref="V18:X18"/>
    <mergeCell ref="O23:U23"/>
    <mergeCell ref="V23:X23"/>
    <mergeCell ref="A23:N23"/>
    <mergeCell ref="A20:M20"/>
    <mergeCell ref="O20:U20"/>
    <mergeCell ref="V20:X20"/>
    <mergeCell ref="A21:M21"/>
    <mergeCell ref="O21:U21"/>
    <mergeCell ref="V21:X21"/>
    <mergeCell ref="A22:M22"/>
    <mergeCell ref="O25:U25"/>
    <mergeCell ref="V25:X25"/>
    <mergeCell ref="A25:M25"/>
    <mergeCell ref="A24:N24"/>
    <mergeCell ref="O24:U24"/>
    <mergeCell ref="V24:X24"/>
    <mergeCell ref="A29:N29"/>
    <mergeCell ref="O27:U27"/>
    <mergeCell ref="V27:X27"/>
    <mergeCell ref="A27:N27"/>
    <mergeCell ref="A26:N26"/>
    <mergeCell ref="O26:U26"/>
    <mergeCell ref="V26:X26"/>
    <mergeCell ref="O29:U29"/>
    <mergeCell ref="V29:X29"/>
    <mergeCell ref="O39:U39"/>
    <mergeCell ref="V39:X39"/>
    <mergeCell ref="O35:U35"/>
    <mergeCell ref="V35:X35"/>
    <mergeCell ref="A35:N35"/>
    <mergeCell ref="A28:M28"/>
    <mergeCell ref="O28:U28"/>
    <mergeCell ref="V28:X28"/>
    <mergeCell ref="A34:N34"/>
    <mergeCell ref="O34:U34"/>
    <mergeCell ref="A41:N41"/>
    <mergeCell ref="O41:U41"/>
    <mergeCell ref="V41:X41"/>
    <mergeCell ref="O40:U40"/>
    <mergeCell ref="V40:X40"/>
    <mergeCell ref="A40:N40"/>
    <mergeCell ref="A43:N43"/>
    <mergeCell ref="O43:U43"/>
    <mergeCell ref="V43:X43"/>
    <mergeCell ref="O42:U42"/>
    <mergeCell ref="V42:X42"/>
    <mergeCell ref="A42:M42"/>
    <mergeCell ref="A45:N45"/>
    <mergeCell ref="O45:U45"/>
    <mergeCell ref="V45:X45"/>
    <mergeCell ref="O44:U44"/>
    <mergeCell ref="V44:X44"/>
    <mergeCell ref="A44:N44"/>
    <mergeCell ref="A47:M47"/>
    <mergeCell ref="O47:U47"/>
    <mergeCell ref="V47:X47"/>
    <mergeCell ref="O46:U46"/>
    <mergeCell ref="V46:X46"/>
    <mergeCell ref="A46:N46"/>
    <mergeCell ref="A49:N49"/>
    <mergeCell ref="O49:U49"/>
    <mergeCell ref="V49:X49"/>
    <mergeCell ref="O48:U48"/>
    <mergeCell ref="V48:X48"/>
    <mergeCell ref="A48:N48"/>
    <mergeCell ref="A52:N52"/>
    <mergeCell ref="A51:N51"/>
    <mergeCell ref="O51:U51"/>
    <mergeCell ref="V51:X51"/>
    <mergeCell ref="O50:U50"/>
    <mergeCell ref="V50:X50"/>
    <mergeCell ref="A50:M50"/>
    <mergeCell ref="A1:X4"/>
    <mergeCell ref="A6:X7"/>
    <mergeCell ref="V54:X54"/>
    <mergeCell ref="O53:U53"/>
    <mergeCell ref="V53:X53"/>
    <mergeCell ref="A53:M53"/>
    <mergeCell ref="O52:U52"/>
    <mergeCell ref="V52:X52"/>
    <mergeCell ref="A39:M39"/>
    <mergeCell ref="A32:N32"/>
    <mergeCell ref="O32:U32"/>
    <mergeCell ref="V32:X32"/>
    <mergeCell ref="A33:M33"/>
    <mergeCell ref="O33:U33"/>
    <mergeCell ref="V33:X33"/>
    <mergeCell ref="A36:M36"/>
    <mergeCell ref="O36:U36"/>
    <mergeCell ref="V36:X36"/>
    <mergeCell ref="V34:X34"/>
    <mergeCell ref="A37:N37"/>
    <mergeCell ref="O37:U37"/>
    <mergeCell ref="V37:X37"/>
    <mergeCell ref="A38:N38"/>
    <mergeCell ref="O38:U38"/>
    <mergeCell ref="V38:X38"/>
    <mergeCell ref="A30:N30"/>
    <mergeCell ref="O30:U30"/>
    <mergeCell ref="V30:X30"/>
    <mergeCell ref="A31:M31"/>
    <mergeCell ref="O31:U31"/>
    <mergeCell ref="V31:X31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A320</cp:lastModifiedBy>
  <cp:lastPrinted>2023-11-14T08:23:02Z</cp:lastPrinted>
  <dcterms:created xsi:type="dcterms:W3CDTF">2022-11-07T10:30:31Z</dcterms:created>
  <dcterms:modified xsi:type="dcterms:W3CDTF">2023-12-21T06:44:42Z</dcterms:modified>
  <cp:category/>
  <cp:version/>
  <cp:contentType/>
  <cp:contentStatus/>
  <cp:revision>1</cp:revision>
</cp:coreProperties>
</file>